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第一季度" sheetId="1" r:id="rId1"/>
    <sheet name="第二季度" sheetId="2" r:id="rId2"/>
    <sheet name="第三季度" sheetId="3" r:id="rId3"/>
    <sheet name="第四季度 " sheetId="4" r:id="rId4"/>
  </sheets>
  <calcPr calcId="144525"/>
</workbook>
</file>

<file path=xl/sharedStrings.xml><?xml version="1.0" encoding="utf-8"?>
<sst xmlns="http://schemas.openxmlformats.org/spreadsheetml/2006/main" count="188" uniqueCount="47">
  <si>
    <t>厦门市公立医院质量信息公开报表（2021年第1季度）</t>
  </si>
  <si>
    <t>单位：厦门医学院附属口腔医院          时间：2021年度第1季度</t>
  </si>
  <si>
    <t>一级指标</t>
  </si>
  <si>
    <t>二级指标</t>
  </si>
  <si>
    <t>数值</t>
  </si>
  <si>
    <t>资源配置</t>
  </si>
  <si>
    <t>出诊人次</t>
  </si>
  <si>
    <t>出院人次</t>
  </si>
  <si>
    <t>核定床位数</t>
  </si>
  <si>
    <t>开放床位数</t>
  </si>
  <si>
    <t>床医比</t>
  </si>
  <si>
    <t>床护比</t>
  </si>
  <si>
    <t>医疗效率</t>
  </si>
  <si>
    <t>平均住院天数</t>
  </si>
  <si>
    <t>1-3</t>
  </si>
  <si>
    <t>医疗管理</t>
  </si>
  <si>
    <t>抗菌药物使用强度</t>
  </si>
  <si>
    <t>医疗费用</t>
  </si>
  <si>
    <t>门（急）诊次均费用</t>
  </si>
  <si>
    <t>门诊收入</t>
  </si>
  <si>
    <t>住院次均费用</t>
  </si>
  <si>
    <t>住院收入</t>
  </si>
  <si>
    <t>医疗收入结构</t>
  </si>
  <si>
    <t>药品收入（不含中药饮片）占比</t>
  </si>
  <si>
    <t>门诊药品收入</t>
  </si>
  <si>
    <t>住院药品收入</t>
  </si>
  <si>
    <t>中药饮片收入占比</t>
  </si>
  <si>
    <t>门诊中药饮片收入</t>
  </si>
  <si>
    <t>住院中药饮片收入</t>
  </si>
  <si>
    <t>耗材收入占比</t>
  </si>
  <si>
    <t>门诊耗材收入</t>
  </si>
  <si>
    <t>住院耗材收入</t>
  </si>
  <si>
    <t>检查化验收入占比</t>
  </si>
  <si>
    <t>门诊检查化验收入</t>
  </si>
  <si>
    <t>住院检查化验收入</t>
  </si>
  <si>
    <t>医疗服务收入占比</t>
  </si>
  <si>
    <t>门诊医疗服务收入</t>
  </si>
  <si>
    <t>住院医疗服务收入</t>
  </si>
  <si>
    <t>挂号收入</t>
  </si>
  <si>
    <t>床位收入</t>
  </si>
  <si>
    <t>诊察收入</t>
  </si>
  <si>
    <t>治疗收入</t>
  </si>
  <si>
    <t>手术收入</t>
  </si>
  <si>
    <t>药事服务收入</t>
  </si>
  <si>
    <t>护理收入</t>
  </si>
  <si>
    <t>门诊</t>
  </si>
  <si>
    <t>住院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</si>
</sst>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0" fillId="9" borderId="5" applyNumberFormat="0" applyAlignment="0" applyProtection="0">
      <alignment vertical="center"/>
    </xf>
    <xf numFmtId="0" fontId="6" fillId="5" borderId="3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10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  <xf numFmtId="10" fontId="0" fillId="2" borderId="2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30" sqref="K30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0.375" hidden="1" customWidth="1"/>
    <col min="5" max="5" width="17.125" hidden="1" customWidth="1"/>
    <col min="6" max="6" width="14.875" hidden="1" customWidth="1"/>
    <col min="7" max="7" width="17.125" hidden="1" customWidth="1"/>
    <col min="8" max="8" width="12.875" hidden="1" customWidth="1"/>
    <col min="9" max="9" width="11.75" hidden="1" customWidth="1"/>
    <col min="10" max="10" width="10.375"/>
    <col min="11" max="11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>
        <v>124641</v>
      </c>
    </row>
    <row r="5" ht="30" customHeight="1" spans="1:3">
      <c r="A5" s="7"/>
      <c r="B5" s="8" t="s">
        <v>7</v>
      </c>
      <c r="C5" s="9">
        <v>77</v>
      </c>
    </row>
    <row r="6" ht="28" customHeight="1" spans="1:3">
      <c r="A6" s="7"/>
      <c r="B6" s="8" t="s">
        <v>8</v>
      </c>
      <c r="C6" s="9">
        <v>60</v>
      </c>
    </row>
    <row r="7" ht="23" customHeight="1" spans="1:3">
      <c r="A7" s="7"/>
      <c r="B7" s="8" t="s">
        <v>9</v>
      </c>
      <c r="C7" s="9">
        <v>16</v>
      </c>
    </row>
    <row r="8" ht="31" customHeight="1" spans="1:3">
      <c r="A8" s="7"/>
      <c r="B8" s="10" t="s">
        <v>10</v>
      </c>
      <c r="C8" s="11">
        <v>0.31</v>
      </c>
    </row>
    <row r="9" ht="28" customHeight="1" spans="1:3">
      <c r="A9" s="7"/>
      <c r="B9" s="10" t="s">
        <v>11</v>
      </c>
      <c r="C9" s="11">
        <v>0.5</v>
      </c>
    </row>
    <row r="10" ht="39" customHeight="1" spans="1:6">
      <c r="A10" s="7" t="s">
        <v>12</v>
      </c>
      <c r="B10" s="8" t="s">
        <v>13</v>
      </c>
      <c r="C10" s="9">
        <v>4.82</v>
      </c>
      <c r="F10" s="12" t="s">
        <v>14</v>
      </c>
    </row>
    <row r="11" ht="41" customHeight="1" spans="1:6">
      <c r="A11" s="7" t="s">
        <v>15</v>
      </c>
      <c r="B11" s="10" t="s">
        <v>16</v>
      </c>
      <c r="C11" s="11">
        <v>23.48</v>
      </c>
      <c r="F11">
        <f>F12+F13</f>
        <v>94894551.67</v>
      </c>
    </row>
    <row r="12" customHeight="1" spans="1:9">
      <c r="A12" s="7" t="s">
        <v>17</v>
      </c>
      <c r="B12" s="8" t="s">
        <v>18</v>
      </c>
      <c r="C12" s="9">
        <v>755.56</v>
      </c>
      <c r="E12" t="s">
        <v>19</v>
      </c>
      <c r="F12">
        <v>94174455.31</v>
      </c>
      <c r="G12">
        <v>124641</v>
      </c>
      <c r="H12">
        <f>F12/G12</f>
        <v>755.565626960631</v>
      </c>
      <c r="I12" s="22"/>
    </row>
    <row r="13" customHeight="1" spans="1:8">
      <c r="A13" s="7"/>
      <c r="B13" s="8" t="s">
        <v>20</v>
      </c>
      <c r="C13" s="13">
        <v>9351.9</v>
      </c>
      <c r="E13" t="s">
        <v>21</v>
      </c>
      <c r="F13">
        <v>720096.36</v>
      </c>
      <c r="G13">
        <v>77</v>
      </c>
      <c r="H13">
        <f>F13/G13</f>
        <v>9351.90077922078</v>
      </c>
    </row>
    <row r="14" customHeight="1" spans="1:8">
      <c r="A14" s="7" t="s">
        <v>22</v>
      </c>
      <c r="B14" s="8" t="s">
        <v>23</v>
      </c>
      <c r="C14" s="14">
        <f>(F14+H14)/F11</f>
        <v>0.00624393381466723</v>
      </c>
      <c r="E14" t="s">
        <v>24</v>
      </c>
      <c r="F14" s="15">
        <v>496372.81</v>
      </c>
      <c r="G14" t="s">
        <v>25</v>
      </c>
      <c r="H14">
        <v>96142.49</v>
      </c>
    </row>
    <row r="15" customHeight="1" spans="1:8">
      <c r="A15" s="7"/>
      <c r="B15" s="8" t="s">
        <v>26</v>
      </c>
      <c r="C15" s="16">
        <f>(F15+H15)/F11</f>
        <v>0</v>
      </c>
      <c r="E15" t="s">
        <v>27</v>
      </c>
      <c r="F15" s="15">
        <v>0</v>
      </c>
      <c r="G15" t="s">
        <v>28</v>
      </c>
      <c r="H15">
        <v>0</v>
      </c>
    </row>
    <row r="16" customHeight="1" spans="1:8">
      <c r="A16" s="7"/>
      <c r="B16" s="8" t="s">
        <v>29</v>
      </c>
      <c r="C16" s="17">
        <f>(F16+H16)/F11</f>
        <v>0.123816102855508</v>
      </c>
      <c r="E16" t="s">
        <v>30</v>
      </c>
      <c r="F16" s="15">
        <v>11561171.2</v>
      </c>
      <c r="G16" t="s">
        <v>31</v>
      </c>
      <c r="H16">
        <v>188302.37</v>
      </c>
    </row>
    <row r="17" customHeight="1" spans="1:8">
      <c r="A17" s="7"/>
      <c r="B17" s="8" t="s">
        <v>32</v>
      </c>
      <c r="C17" s="14">
        <f>(F17+H17)/F11</f>
        <v>0.0496658166044108</v>
      </c>
      <c r="E17" t="s">
        <v>33</v>
      </c>
      <c r="F17" s="15">
        <f>4371944.4+271961</f>
        <v>4643905.4</v>
      </c>
      <c r="G17" t="s">
        <v>34</v>
      </c>
      <c r="H17">
        <f>13398+55712</f>
        <v>69110</v>
      </c>
    </row>
    <row r="18" customHeight="1" spans="1:8">
      <c r="A18" s="7"/>
      <c r="B18" s="18" t="s">
        <v>35</v>
      </c>
      <c r="C18" s="19">
        <f>(F18+H18)/F11</f>
        <v>0.820274146725414</v>
      </c>
      <c r="E18" t="s">
        <v>36</v>
      </c>
      <c r="F18" s="15">
        <f>C24+D24+E24+F24+G24+H24+I24</f>
        <v>77473005.9</v>
      </c>
      <c r="G18" t="s">
        <v>37</v>
      </c>
      <c r="H18">
        <f>C25+D25+E25+F25+G25+H25+I25</f>
        <v>366541.5</v>
      </c>
    </row>
    <row r="20" customHeight="1" spans="6:8">
      <c r="F20">
        <f>F14+F15+F16+F17+F18</f>
        <v>94174455.31</v>
      </c>
      <c r="H20">
        <f>H14+H15+H16+H17+H18</f>
        <v>720096.36</v>
      </c>
    </row>
    <row r="21" customHeight="1" spans="6:8">
      <c r="F21" t="b">
        <f>F12-F20=0</f>
        <v>1</v>
      </c>
      <c r="H21" t="b">
        <f>H12-H20=0</f>
        <v>0</v>
      </c>
    </row>
    <row r="23" hidden="1" customHeight="1" spans="3:9">
      <c r="C23" s="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</row>
    <row r="24" hidden="1" customHeight="1" spans="2:9">
      <c r="B24" s="20" t="s">
        <v>45</v>
      </c>
      <c r="C24" s="21">
        <v>0</v>
      </c>
      <c r="D24" s="15">
        <v>0</v>
      </c>
      <c r="E24" s="15">
        <v>4751144</v>
      </c>
      <c r="F24" s="15">
        <v>61891224.9</v>
      </c>
      <c r="G24" s="15">
        <v>10830637</v>
      </c>
      <c r="H24" s="15">
        <v>0</v>
      </c>
      <c r="I24" s="15">
        <v>0</v>
      </c>
    </row>
    <row r="25" hidden="1" customHeight="1" spans="2:9">
      <c r="B25" s="20" t="s">
        <v>46</v>
      </c>
      <c r="C25" s="21">
        <v>0</v>
      </c>
      <c r="D25" s="15">
        <v>14800</v>
      </c>
      <c r="E25" s="15">
        <v>12210</v>
      </c>
      <c r="F25" s="15">
        <v>133150</v>
      </c>
      <c r="G25" s="15">
        <v>206381.5</v>
      </c>
      <c r="H25" s="15">
        <v>0</v>
      </c>
      <c r="I25" s="15">
        <v>0</v>
      </c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xSplit="1" ySplit="3" topLeftCell="B10" activePane="bottomRight" state="frozen"/>
      <selection/>
      <selection pane="topRight"/>
      <selection pane="bottomLeft"/>
      <selection pane="bottomRight" activeCell="C24" sqref="C24:I25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0.375"/>
    <col min="5" max="5" width="17.125" customWidth="1"/>
    <col min="6" max="6" width="14.875"/>
    <col min="7" max="7" width="17.125" customWidth="1"/>
    <col min="8" max="8" width="12.875" customWidth="1"/>
    <col min="9" max="9" width="11.75" customWidth="1"/>
    <col min="10" max="10" width="10.375"/>
    <col min="11" max="11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6">
      <c r="A10" s="7" t="s">
        <v>12</v>
      </c>
      <c r="B10" s="8" t="s">
        <v>13</v>
      </c>
      <c r="C10" s="9"/>
      <c r="F10" s="12" t="s">
        <v>14</v>
      </c>
    </row>
    <row r="11" ht="41" customHeight="1" spans="1:6">
      <c r="A11" s="7" t="s">
        <v>15</v>
      </c>
      <c r="B11" s="10" t="s">
        <v>16</v>
      </c>
      <c r="C11" s="11"/>
      <c r="F11">
        <f>F12+F13</f>
        <v>0</v>
      </c>
    </row>
    <row r="12" customHeight="1" spans="1:9">
      <c r="A12" s="7" t="s">
        <v>17</v>
      </c>
      <c r="B12" s="8" t="s">
        <v>18</v>
      </c>
      <c r="C12" s="9"/>
      <c r="E12" t="s">
        <v>19</v>
      </c>
      <c r="I12" s="22"/>
    </row>
    <row r="13" customHeight="1" spans="1:5">
      <c r="A13" s="7"/>
      <c r="B13" s="8" t="s">
        <v>20</v>
      </c>
      <c r="C13" s="13"/>
      <c r="E13" t="s">
        <v>21</v>
      </c>
    </row>
    <row r="14" customHeight="1" spans="1:7">
      <c r="A14" s="7" t="s">
        <v>22</v>
      </c>
      <c r="B14" s="8" t="s">
        <v>23</v>
      </c>
      <c r="C14" s="14" t="e">
        <f>(F14+H14)/F11</f>
        <v>#DIV/0!</v>
      </c>
      <c r="E14" t="s">
        <v>24</v>
      </c>
      <c r="F14" s="15"/>
      <c r="G14" t="s">
        <v>25</v>
      </c>
    </row>
    <row r="15" customHeight="1" spans="1:7">
      <c r="A15" s="7"/>
      <c r="B15" s="8" t="s">
        <v>26</v>
      </c>
      <c r="C15" s="16" t="e">
        <f>(F15+H15)/F11</f>
        <v>#DIV/0!</v>
      </c>
      <c r="E15" t="s">
        <v>27</v>
      </c>
      <c r="F15" s="15"/>
      <c r="G15" t="s">
        <v>28</v>
      </c>
    </row>
    <row r="16" customHeight="1" spans="1:7">
      <c r="A16" s="7"/>
      <c r="B16" s="8" t="s">
        <v>29</v>
      </c>
      <c r="C16" s="17" t="e">
        <f>(F16+H16)/F11</f>
        <v>#DIV/0!</v>
      </c>
      <c r="E16" t="s">
        <v>30</v>
      </c>
      <c r="F16" s="15"/>
      <c r="G16" t="s">
        <v>31</v>
      </c>
    </row>
    <row r="17" customHeight="1" spans="1:7">
      <c r="A17" s="7"/>
      <c r="B17" s="8" t="s">
        <v>32</v>
      </c>
      <c r="C17" s="14" t="e">
        <f>(F17+H17)/F11</f>
        <v>#DIV/0!</v>
      </c>
      <c r="E17" t="s">
        <v>33</v>
      </c>
      <c r="F17" s="15"/>
      <c r="G17" t="s">
        <v>34</v>
      </c>
    </row>
    <row r="18" customHeight="1" spans="1:7">
      <c r="A18" s="7"/>
      <c r="B18" s="18" t="s">
        <v>35</v>
      </c>
      <c r="C18" s="19" t="e">
        <f>(F18+H18)/F11</f>
        <v>#DIV/0!</v>
      </c>
      <c r="E18" t="s">
        <v>36</v>
      </c>
      <c r="F18" s="15"/>
      <c r="G18" t="s">
        <v>37</v>
      </c>
    </row>
    <row r="20" customHeight="1" spans="6:8">
      <c r="F20">
        <f>F14+F15+F16+F17+F18</f>
        <v>0</v>
      </c>
      <c r="H20">
        <f>H14+H15+H16+H17+H18</f>
        <v>0</v>
      </c>
    </row>
    <row r="21" customHeight="1" spans="6:8">
      <c r="F21" t="b">
        <f>F12-F20=0</f>
        <v>1</v>
      </c>
      <c r="H21" t="b">
        <f>H12-H20=0</f>
        <v>1</v>
      </c>
    </row>
    <row r="23" customHeight="1" spans="3:9">
      <c r="C23" s="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</row>
    <row r="24" customHeight="1" spans="2:9">
      <c r="B24" s="20" t="s">
        <v>45</v>
      </c>
      <c r="C24" s="21"/>
      <c r="D24" s="15"/>
      <c r="E24" s="15"/>
      <c r="F24" s="15"/>
      <c r="G24" s="15"/>
      <c r="H24" s="15"/>
      <c r="I24" s="15"/>
    </row>
    <row r="25" customHeight="1" spans="2:9">
      <c r="B25" s="20" t="s">
        <v>46</v>
      </c>
      <c r="C25" s="21"/>
      <c r="D25" s="15"/>
      <c r="E25" s="15"/>
      <c r="F25" s="15"/>
      <c r="G25" s="15"/>
      <c r="H25" s="15"/>
      <c r="I25" s="15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xSplit="1" ySplit="3" topLeftCell="B10" activePane="bottomRight" state="frozen"/>
      <selection/>
      <selection pane="topRight"/>
      <selection pane="bottomLeft"/>
      <selection pane="bottomRight" activeCell="H14" sqref="H14:H18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0.375"/>
    <col min="5" max="5" width="17.125" customWidth="1"/>
    <col min="6" max="6" width="14.875"/>
    <col min="7" max="7" width="17.125" customWidth="1"/>
    <col min="8" max="8" width="12.875" customWidth="1"/>
    <col min="9" max="9" width="11.75" customWidth="1"/>
    <col min="10" max="10" width="10.375"/>
    <col min="11" max="11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6">
      <c r="A10" s="7" t="s">
        <v>12</v>
      </c>
      <c r="B10" s="8" t="s">
        <v>13</v>
      </c>
      <c r="C10" s="9"/>
      <c r="F10" s="12" t="s">
        <v>14</v>
      </c>
    </row>
    <row r="11" ht="41" customHeight="1" spans="1:6">
      <c r="A11" s="7" t="s">
        <v>15</v>
      </c>
      <c r="B11" s="10" t="s">
        <v>16</v>
      </c>
      <c r="C11" s="11"/>
      <c r="F11">
        <f>F12+F13</f>
        <v>0</v>
      </c>
    </row>
    <row r="12" customHeight="1" spans="1:9">
      <c r="A12" s="7" t="s">
        <v>17</v>
      </c>
      <c r="B12" s="8" t="s">
        <v>18</v>
      </c>
      <c r="C12" s="9"/>
      <c r="E12" t="s">
        <v>19</v>
      </c>
      <c r="I12" s="22"/>
    </row>
    <row r="13" customHeight="1" spans="1:5">
      <c r="A13" s="7"/>
      <c r="B13" s="8" t="s">
        <v>20</v>
      </c>
      <c r="C13" s="13"/>
      <c r="E13" t="s">
        <v>21</v>
      </c>
    </row>
    <row r="14" customHeight="1" spans="1:7">
      <c r="A14" s="7" t="s">
        <v>22</v>
      </c>
      <c r="B14" s="8" t="s">
        <v>23</v>
      </c>
      <c r="C14" s="14" t="e">
        <f>(F14+H14)/F11</f>
        <v>#DIV/0!</v>
      </c>
      <c r="E14" t="s">
        <v>24</v>
      </c>
      <c r="F14" s="15"/>
      <c r="G14" t="s">
        <v>25</v>
      </c>
    </row>
    <row r="15" customHeight="1" spans="1:7">
      <c r="A15" s="7"/>
      <c r="B15" s="8" t="s">
        <v>26</v>
      </c>
      <c r="C15" s="16" t="e">
        <f>(F15+H15)/F11</f>
        <v>#DIV/0!</v>
      </c>
      <c r="E15" t="s">
        <v>27</v>
      </c>
      <c r="F15" s="15"/>
      <c r="G15" t="s">
        <v>28</v>
      </c>
    </row>
    <row r="16" customHeight="1" spans="1:7">
      <c r="A16" s="7"/>
      <c r="B16" s="8" t="s">
        <v>29</v>
      </c>
      <c r="C16" s="17" t="e">
        <f>(F16+H16)/F11</f>
        <v>#DIV/0!</v>
      </c>
      <c r="E16" t="s">
        <v>30</v>
      </c>
      <c r="F16" s="15"/>
      <c r="G16" t="s">
        <v>31</v>
      </c>
    </row>
    <row r="17" customHeight="1" spans="1:7">
      <c r="A17" s="7"/>
      <c r="B17" s="8" t="s">
        <v>32</v>
      </c>
      <c r="C17" s="14" t="e">
        <f>(F17+H17)/F11</f>
        <v>#DIV/0!</v>
      </c>
      <c r="E17" t="s">
        <v>33</v>
      </c>
      <c r="F17" s="15"/>
      <c r="G17" t="s">
        <v>34</v>
      </c>
    </row>
    <row r="18" customHeight="1" spans="1:7">
      <c r="A18" s="7"/>
      <c r="B18" s="18" t="s">
        <v>35</v>
      </c>
      <c r="C18" s="19" t="e">
        <f>(F18+H18)/F11</f>
        <v>#DIV/0!</v>
      </c>
      <c r="E18" t="s">
        <v>36</v>
      </c>
      <c r="F18" s="15"/>
      <c r="G18" t="s">
        <v>37</v>
      </c>
    </row>
    <row r="20" customHeight="1" spans="6:8">
      <c r="F20">
        <f>F14+F15+F16+F17+F18</f>
        <v>0</v>
      </c>
      <c r="H20">
        <f>H14+H15+H16+H17+H18</f>
        <v>0</v>
      </c>
    </row>
    <row r="21" customHeight="1" spans="6:8">
      <c r="F21" t="b">
        <f>F12-F20=0</f>
        <v>1</v>
      </c>
      <c r="H21" t="b">
        <f>H12-H20=0</f>
        <v>1</v>
      </c>
    </row>
    <row r="23" customHeight="1" spans="3:9">
      <c r="C23" s="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</row>
    <row r="24" customHeight="1" spans="2:9">
      <c r="B24" s="20" t="s">
        <v>45</v>
      </c>
      <c r="C24" s="21"/>
      <c r="D24" s="15"/>
      <c r="E24" s="15"/>
      <c r="F24" s="15"/>
      <c r="G24" s="15"/>
      <c r="H24" s="15"/>
      <c r="I24" s="15"/>
    </row>
    <row r="25" customHeight="1" spans="2:9">
      <c r="B25" s="20" t="s">
        <v>46</v>
      </c>
      <c r="C25" s="21"/>
      <c r="D25" s="15"/>
      <c r="E25" s="15"/>
      <c r="F25" s="15"/>
      <c r="G25" s="15"/>
      <c r="H25" s="15"/>
      <c r="I25" s="15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5"/>
  <sheetViews>
    <sheetView workbookViewId="0">
      <pane xSplit="1" ySplit="3" topLeftCell="B10" activePane="bottomRight" state="frozen"/>
      <selection/>
      <selection pane="topRight"/>
      <selection pane="bottomLeft"/>
      <selection pane="bottomRight" activeCell="C24" sqref="C24:I25"/>
    </sheetView>
  </sheetViews>
  <sheetFormatPr defaultColWidth="9" defaultRowHeight="19.5" customHeight="1"/>
  <cols>
    <col min="1" max="1" width="19.375" style="2" customWidth="1"/>
    <col min="2" max="2" width="32.375" customWidth="1"/>
    <col min="3" max="3" width="16.5" style="3" customWidth="1"/>
    <col min="4" max="4" width="10.375"/>
    <col min="5" max="5" width="17.125" customWidth="1"/>
    <col min="6" max="6" width="14.875"/>
    <col min="7" max="7" width="17.125" customWidth="1"/>
    <col min="8" max="8" width="12.875" customWidth="1"/>
    <col min="9" max="9" width="11.75" customWidth="1"/>
    <col min="10" max="10" width="10.375"/>
    <col min="11" max="11" width="12.625"/>
  </cols>
  <sheetData>
    <row r="1" ht="25.5" customHeight="1" spans="1:3">
      <c r="A1" s="4" t="s">
        <v>0</v>
      </c>
      <c r="B1" s="4"/>
      <c r="C1" s="4"/>
    </row>
    <row r="2" ht="25.5" customHeight="1" spans="1:3">
      <c r="A2" s="5" t="s">
        <v>1</v>
      </c>
      <c r="B2" s="5"/>
      <c r="C2" s="5"/>
    </row>
    <row r="3" s="1" customFormat="1" ht="25.5" customHeight="1" spans="1:3">
      <c r="A3" s="6" t="s">
        <v>2</v>
      </c>
      <c r="B3" s="6" t="s">
        <v>3</v>
      </c>
      <c r="C3" s="6" t="s">
        <v>4</v>
      </c>
    </row>
    <row r="4" ht="25" customHeight="1" spans="1:3">
      <c r="A4" s="7" t="s">
        <v>5</v>
      </c>
      <c r="B4" s="8" t="s">
        <v>6</v>
      </c>
      <c r="C4" s="9"/>
    </row>
    <row r="5" ht="30" customHeight="1" spans="1:3">
      <c r="A5" s="7"/>
      <c r="B5" s="8" t="s">
        <v>7</v>
      </c>
      <c r="C5" s="9"/>
    </row>
    <row r="6" ht="28" customHeight="1" spans="1:3">
      <c r="A6" s="7"/>
      <c r="B6" s="8" t="s">
        <v>8</v>
      </c>
      <c r="C6" s="9"/>
    </row>
    <row r="7" ht="23" customHeight="1" spans="1:3">
      <c r="A7" s="7"/>
      <c r="B7" s="8" t="s">
        <v>9</v>
      </c>
      <c r="C7" s="9"/>
    </row>
    <row r="8" ht="31" customHeight="1" spans="1:3">
      <c r="A8" s="7"/>
      <c r="B8" s="10" t="s">
        <v>10</v>
      </c>
      <c r="C8" s="11"/>
    </row>
    <row r="9" ht="28" customHeight="1" spans="1:3">
      <c r="A9" s="7"/>
      <c r="B9" s="10" t="s">
        <v>11</v>
      </c>
      <c r="C9" s="11"/>
    </row>
    <row r="10" ht="39" customHeight="1" spans="1:6">
      <c r="A10" s="7" t="s">
        <v>12</v>
      </c>
      <c r="B10" s="8" t="s">
        <v>13</v>
      </c>
      <c r="C10" s="9"/>
      <c r="F10" s="12" t="s">
        <v>14</v>
      </c>
    </row>
    <row r="11" ht="41" customHeight="1" spans="1:6">
      <c r="A11" s="7" t="s">
        <v>15</v>
      </c>
      <c r="B11" s="10" t="s">
        <v>16</v>
      </c>
      <c r="C11" s="11"/>
      <c r="F11">
        <f>F12+F13</f>
        <v>0</v>
      </c>
    </row>
    <row r="12" customHeight="1" spans="1:9">
      <c r="A12" s="7" t="s">
        <v>17</v>
      </c>
      <c r="B12" s="8" t="s">
        <v>18</v>
      </c>
      <c r="C12" s="9"/>
      <c r="E12" t="s">
        <v>19</v>
      </c>
      <c r="I12" s="22"/>
    </row>
    <row r="13" customHeight="1" spans="1:5">
      <c r="A13" s="7"/>
      <c r="B13" s="8" t="s">
        <v>20</v>
      </c>
      <c r="C13" s="13"/>
      <c r="E13" t="s">
        <v>21</v>
      </c>
    </row>
    <row r="14" customHeight="1" spans="1:7">
      <c r="A14" s="7" t="s">
        <v>22</v>
      </c>
      <c r="B14" s="8" t="s">
        <v>23</v>
      </c>
      <c r="C14" s="14" t="e">
        <f>(F14+H14)/F11</f>
        <v>#DIV/0!</v>
      </c>
      <c r="E14" t="s">
        <v>24</v>
      </c>
      <c r="F14" s="15"/>
      <c r="G14" t="s">
        <v>25</v>
      </c>
    </row>
    <row r="15" customHeight="1" spans="1:7">
      <c r="A15" s="7"/>
      <c r="B15" s="8" t="s">
        <v>26</v>
      </c>
      <c r="C15" s="16" t="e">
        <f>(F15+H15)/F11</f>
        <v>#DIV/0!</v>
      </c>
      <c r="E15" t="s">
        <v>27</v>
      </c>
      <c r="F15" s="15"/>
      <c r="G15" t="s">
        <v>28</v>
      </c>
    </row>
    <row r="16" customHeight="1" spans="1:7">
      <c r="A16" s="7"/>
      <c r="B16" s="8" t="s">
        <v>29</v>
      </c>
      <c r="C16" s="17" t="e">
        <f>(F16+H16)/F11</f>
        <v>#DIV/0!</v>
      </c>
      <c r="E16" t="s">
        <v>30</v>
      </c>
      <c r="F16" s="15"/>
      <c r="G16" t="s">
        <v>31</v>
      </c>
    </row>
    <row r="17" customHeight="1" spans="1:7">
      <c r="A17" s="7"/>
      <c r="B17" s="8" t="s">
        <v>32</v>
      </c>
      <c r="C17" s="14" t="e">
        <f>(F17+H17)/F11</f>
        <v>#DIV/0!</v>
      </c>
      <c r="E17" t="s">
        <v>33</v>
      </c>
      <c r="F17" s="15"/>
      <c r="G17" t="s">
        <v>34</v>
      </c>
    </row>
    <row r="18" customHeight="1" spans="1:7">
      <c r="A18" s="7"/>
      <c r="B18" s="18" t="s">
        <v>35</v>
      </c>
      <c r="C18" s="19" t="e">
        <f>(F18+H18)/F11</f>
        <v>#DIV/0!</v>
      </c>
      <c r="E18" t="s">
        <v>36</v>
      </c>
      <c r="F18" s="15"/>
      <c r="G18" t="s">
        <v>37</v>
      </c>
    </row>
    <row r="20" customHeight="1" spans="6:8">
      <c r="F20">
        <f>F14+F15+F16+F17+F18</f>
        <v>0</v>
      </c>
      <c r="H20">
        <f>H14+H15+H16+H17+H18</f>
        <v>0</v>
      </c>
    </row>
    <row r="21" customHeight="1" spans="6:8">
      <c r="F21" t="b">
        <f>F12-F20=0</f>
        <v>1</v>
      </c>
      <c r="H21" t="b">
        <f>H12-H20=0</f>
        <v>1</v>
      </c>
    </row>
    <row r="23" customHeight="1" spans="3:9">
      <c r="C23" s="3" t="s">
        <v>38</v>
      </c>
      <c r="D23" t="s">
        <v>39</v>
      </c>
      <c r="E23" t="s">
        <v>40</v>
      </c>
      <c r="F23" t="s">
        <v>41</v>
      </c>
      <c r="G23" t="s">
        <v>42</v>
      </c>
      <c r="H23" t="s">
        <v>43</v>
      </c>
      <c r="I23" t="s">
        <v>44</v>
      </c>
    </row>
    <row r="24" customHeight="1" spans="2:9">
      <c r="B24" s="20" t="s">
        <v>45</v>
      </c>
      <c r="C24" s="21"/>
      <c r="D24" s="15"/>
      <c r="E24" s="15"/>
      <c r="F24" s="15"/>
      <c r="G24" s="15"/>
      <c r="H24" s="15"/>
      <c r="I24" s="15"/>
    </row>
    <row r="25" customHeight="1" spans="2:9">
      <c r="B25" s="20" t="s">
        <v>46</v>
      </c>
      <c r="C25" s="21"/>
      <c r="D25" s="15"/>
      <c r="E25" s="15"/>
      <c r="F25" s="15"/>
      <c r="G25" s="15"/>
      <c r="H25" s="15"/>
      <c r="I25" s="15"/>
    </row>
  </sheetData>
  <mergeCells count="5">
    <mergeCell ref="A1:C1"/>
    <mergeCell ref="A2:C2"/>
    <mergeCell ref="A4:A9"/>
    <mergeCell ref="A12:A13"/>
    <mergeCell ref="A14:A18"/>
  </mergeCells>
  <printOptions horizontalCentered="1"/>
  <pageMargins left="0.118110236220472" right="0.118110236220472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第一季度</vt:lpstr>
      <vt:lpstr>第二季度</vt:lpstr>
      <vt:lpstr>第三季度</vt:lpstr>
      <vt:lpstr>第四季度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医务科</cp:lastModifiedBy>
  <dcterms:created xsi:type="dcterms:W3CDTF">2018-04-16T03:36:00Z</dcterms:created>
  <cp:lastPrinted>2018-04-19T02:35:00Z</cp:lastPrinted>
  <dcterms:modified xsi:type="dcterms:W3CDTF">2021-04-23T02:49:47Z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378C0EC498B4425DABE8A224CC4F6661</vt:lpwstr>
  </property>
</Properties>
</file>