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第三季度" sheetId="3" r:id="rId1"/>
  </sheets>
  <calcPr calcId="144525"/>
</workbook>
</file>

<file path=xl/sharedStrings.xml><?xml version="1.0" encoding="utf-8"?>
<sst xmlns="http://schemas.openxmlformats.org/spreadsheetml/2006/main" count="40" uniqueCount="40">
  <si>
    <t>厦门市公立医院质量信息公开报表（2020年第3季度）</t>
  </si>
  <si>
    <t>单位：厦门医学院附属口腔医院          时间：2020年度第3季度</t>
  </si>
  <si>
    <t>一级指标</t>
  </si>
  <si>
    <t>二级指标</t>
  </si>
  <si>
    <t>数值</t>
  </si>
  <si>
    <t>资源配置</t>
  </si>
  <si>
    <t>出诊人次</t>
  </si>
  <si>
    <t>出诊</t>
  </si>
  <si>
    <t>出院人次</t>
  </si>
  <si>
    <t>出院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</si>
  <si>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</si>
  <si>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</si>
  <si>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</si>
  <si>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</si>
  <si>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</si>
  <si>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</si>
  <si>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</si>
  <si>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</si>
  <si>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7-9</t>
  </si>
  <si>
    <t>医疗费用</t>
  </si>
  <si>
    <t>门（急）诊次均费用</t>
  </si>
  <si>
    <t>门诊收入</t>
  </si>
  <si>
    <t>住院次均费用</t>
  </si>
  <si>
    <t>住院收入</t>
  </si>
  <si>
    <t>医疗收入结构</t>
  </si>
  <si>
    <t>药品收入（不含中药饮片）占比</t>
  </si>
  <si>
    <t>门诊药品收入</t>
  </si>
  <si>
    <t>住院药品收入</t>
  </si>
  <si>
    <t>中药饮片收入占比</t>
  </si>
  <si>
    <t>门诊中药饮片收入</t>
  </si>
  <si>
    <t>住院中药饮片收入</t>
  </si>
  <si>
    <t>耗材收入占比</t>
  </si>
  <si>
    <t>门诊耗材收入</t>
  </si>
  <si>
    <t>住院耗材收入</t>
  </si>
  <si>
    <t>检查化验收入占比</t>
  </si>
  <si>
    <t>门诊检查化验收入</t>
  </si>
  <si>
    <t>住院检查化验收入</t>
  </si>
  <si>
    <t>医疗服务收入占比</t>
  </si>
  <si>
    <t>门诊医疗服务收入</t>
  </si>
  <si>
    <t>住院医疗服务收入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</si>
</sst>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SimSun"/>
      <charset val="134"/>
    </font>
    <font>
      <sz val="9"/>
      <color indexed="8"/>
      <name val="SimSu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4" borderId="11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7" fillId="8" borderId="4" applyNumberFormat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10" fontId="0" fillId="0" borderId="2" xfId="0" applyNumberFormat="1" applyFont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19.5" customHeight="1"/>
  <cols>
    <col min="1" max="1" width="23.25" style="2" customWidth="1"/>
    <col min="2" max="2" width="32.375" customWidth="1"/>
    <col min="3" max="3" width="22.25" style="3" customWidth="1"/>
    <col min="5" max="5" width="17.125" hidden="1" customWidth="1"/>
    <col min="6" max="6" width="12.625" hidden="1" customWidth="1"/>
    <col min="7" max="7" width="17.125" hidden="1" customWidth="1"/>
    <col min="8" max="8" width="10.375" hidden="1" customWidth="1"/>
    <col min="9" max="9" width="11.75" hidden="1" customWidth="1"/>
    <col min="10" max="10" width="10.375" hidden="1" customWidth="1"/>
    <col min="11" max="11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10">
      <c r="A4" s="7" t="s">
        <v>5</v>
      </c>
      <c r="B4" s="8" t="s">
        <v>6</v>
      </c>
      <c r="C4" s="9">
        <v>129092</v>
      </c>
      <c r="F4" t="s">
        <v>7</v>
      </c>
      <c r="G4">
        <v>43293</v>
      </c>
      <c r="H4" s="10">
        <v>46018</v>
      </c>
      <c r="I4" s="16">
        <v>39781</v>
      </c>
      <c r="J4">
        <f>SUM(G4:I4)</f>
        <v>129092</v>
      </c>
    </row>
    <row r="5" ht="30" customHeight="1" spans="1:10">
      <c r="A5" s="7"/>
      <c r="B5" s="8" t="s">
        <v>8</v>
      </c>
      <c r="C5" s="9">
        <v>83</v>
      </c>
      <c r="F5" t="s">
        <v>9</v>
      </c>
      <c r="G5">
        <v>23</v>
      </c>
      <c r="H5">
        <v>29</v>
      </c>
      <c r="I5">
        <v>31</v>
      </c>
      <c r="J5">
        <f>SUM(G5:I5)</f>
        <v>83</v>
      </c>
    </row>
    <row r="6" ht="28" customHeight="1" spans="1:3">
      <c r="A6" s="7"/>
      <c r="B6" s="8" t="s">
        <v>10</v>
      </c>
      <c r="C6" s="9">
        <v>60</v>
      </c>
    </row>
    <row r="7" ht="23" customHeight="1" spans="1:3">
      <c r="A7" s="7"/>
      <c r="B7" s="8" t="s">
        <v>11</v>
      </c>
      <c r="C7" s="9">
        <v>16</v>
      </c>
    </row>
    <row r="8" ht="31" customHeight="1" spans="1:3">
      <c r="A8" s="7"/>
      <c r="B8" s="11" t="s">
        <v>12</v>
      </c>
      <c r="C8" s="12">
        <v>0.31</v>
      </c>
    </row>
    <row r="9" ht="28" customHeight="1" spans="1:3">
      <c r="A9" s="7"/>
      <c r="B9" s="11" t="s">
        <v>13</v>
      </c>
      <c r="C9" s="12">
        <v>0.5</v>
      </c>
    </row>
    <row r="10" ht="39" customHeight="1" spans="1:3">
      <c r="A10" s="7" t="s">
        <v>14</v>
      </c>
      <c r="B10" s="8" t="s">
        <v>15</v>
      </c>
      <c r="C10" s="9">
        <v>5.66</v>
      </c>
    </row>
    <row r="11" ht="41" customHeight="1" spans="1:6">
      <c r="A11" s="7" t="s">
        <v>16</v>
      </c>
      <c r="B11" s="11" t="s">
        <v>17</v>
      </c>
      <c r="C11" s="12">
        <v>40.54</v>
      </c>
      <c r="F11" s="13" t="s">
        <v>18</v>
      </c>
    </row>
    <row r="12" customHeight="1" spans="1:9">
      <c r="A12" s="7" t="s">
        <v>19</v>
      </c>
      <c r="B12" s="8" t="s">
        <v>20</v>
      </c>
      <c r="C12" s="9">
        <v>752</v>
      </c>
      <c r="E12" t="s">
        <v>21</v>
      </c>
      <c r="F12">
        <v>97077272.08</v>
      </c>
      <c r="G12">
        <f>F12/J4</f>
        <v>752.000682304093</v>
      </c>
      <c r="I12" s="17"/>
    </row>
    <row r="13" customHeight="1" spans="1:7">
      <c r="A13" s="7"/>
      <c r="B13" s="8" t="s">
        <v>22</v>
      </c>
      <c r="C13" s="9">
        <v>8149.21</v>
      </c>
      <c r="E13" t="s">
        <v>23</v>
      </c>
      <c r="F13">
        <v>676384.19</v>
      </c>
      <c r="G13">
        <f>F13/J5</f>
        <v>8149.20710843373</v>
      </c>
    </row>
    <row r="14" customHeight="1" spans="1:8">
      <c r="A14" s="7" t="s">
        <v>24</v>
      </c>
      <c r="B14" s="8" t="s">
        <v>25</v>
      </c>
      <c r="C14" s="14">
        <f>(F14+H14)/(F12+F13)</f>
        <v>0.00663808070981732</v>
      </c>
      <c r="E14" t="s">
        <v>26</v>
      </c>
      <c r="F14">
        <v>558656.18</v>
      </c>
      <c r="G14" t="s">
        <v>27</v>
      </c>
      <c r="H14">
        <v>90240.48</v>
      </c>
    </row>
    <row r="15" customHeight="1" spans="1:8">
      <c r="A15" s="7"/>
      <c r="B15" s="8" t="s">
        <v>28</v>
      </c>
      <c r="C15" s="14">
        <f>(F15+H15)/(F13+F14)</f>
        <v>0</v>
      </c>
      <c r="E15" t="s">
        <v>29</v>
      </c>
      <c r="F15">
        <v>0</v>
      </c>
      <c r="G15" t="s">
        <v>30</v>
      </c>
      <c r="H15">
        <v>0</v>
      </c>
    </row>
    <row r="16" customHeight="1" spans="1:8">
      <c r="A16" s="7"/>
      <c r="B16" s="8" t="s">
        <v>31</v>
      </c>
      <c r="C16" s="14">
        <f>(F16+H16)/(F12+F13)</f>
        <v>0.129719824852133</v>
      </c>
      <c r="E16" t="s">
        <v>32</v>
      </c>
      <c r="F16">
        <v>12566927.76</v>
      </c>
      <c r="G16" t="s">
        <v>33</v>
      </c>
      <c r="H16">
        <v>113659.41</v>
      </c>
    </row>
    <row r="17" customHeight="1" spans="1:8">
      <c r="A17" s="7"/>
      <c r="B17" s="8" t="s">
        <v>34</v>
      </c>
      <c r="C17" s="14">
        <f>(F17+H17)/(F12+F13)</f>
        <v>0.0549035627391372</v>
      </c>
      <c r="E17" t="s">
        <v>35</v>
      </c>
      <c r="F17">
        <v>5283889</v>
      </c>
      <c r="G17" t="s">
        <v>36</v>
      </c>
      <c r="H17">
        <v>83135</v>
      </c>
    </row>
    <row r="18" customHeight="1" spans="1:8">
      <c r="A18" s="7"/>
      <c r="B18" s="15" t="s">
        <v>37</v>
      </c>
      <c r="C18" s="14">
        <f>(F18+H18)/(F12+F13)</f>
        <v>0.808738531698913</v>
      </c>
      <c r="E18" t="s">
        <v>38</v>
      </c>
      <c r="F18">
        <v>78667799.14</v>
      </c>
      <c r="G18" t="s">
        <v>39</v>
      </c>
      <c r="H18">
        <v>389349.3</v>
      </c>
    </row>
    <row r="20" customHeight="1" spans="6:8">
      <c r="F20">
        <f>F14+F15+F16+F17+F18</f>
        <v>97077272.08</v>
      </c>
      <c r="H20">
        <f>H14+H15+H16+H17+H18</f>
        <v>676384.19</v>
      </c>
    </row>
    <row r="21" customHeight="1" spans="6:8">
      <c r="F21" t="b">
        <f>F12-F20=0</f>
        <v>1</v>
      </c>
      <c r="H21" t="b">
        <f>F13-H20=0</f>
        <v>1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蒋秀英</cp:lastModifiedBy>
  <dcterms:created xsi:type="dcterms:W3CDTF">2018-04-16T03:36:00Z</dcterms:created>
  <cp:lastPrinted>2018-04-19T02:35:00Z</cp:lastPrinted>
  <dcterms:modified xsi:type="dcterms:W3CDTF">2020-10-22T02:51:23Z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